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Méhanya számítási segédl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MVH03122</author>
  </authors>
  <commentList>
    <comment ref="F9" authorId="0">
      <text>
        <r>
          <rPr>
            <b/>
            <sz val="8"/>
            <rFont val="Tahoma"/>
            <family val="2"/>
          </rPr>
          <t>Kérjük, hogy itt tüntesse fel az adott végrehajtási időszakban az adott végrehajtási évre vonatkozó őszi méhegészségügyi vizsgálat során megállapított, TIR nyilvántartásba bejelentett és a kifizetési kérelem benyújtása napján is a
tulajdonában lévő méhcsalád-számot.</t>
        </r>
      </text>
    </comment>
    <comment ref="F11" authorId="0">
      <text>
        <r>
          <rPr>
            <b/>
            <sz val="8"/>
            <rFont val="Tahoma"/>
            <family val="2"/>
          </rPr>
          <t>Kérjük írja be a vásárolt párzott méhanyák számát.
Több számla esetében az egyes számlákon szereplő méhanya darabszámokat adja össze, és az együttes összegükkel számoljon.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Kérjük írja be a vásárolt párzatlan méhanyák számát.
Több számla esetében az egyes számlákon szereplő méhanya darabszámokat adja össze, és az együttes összegükkel számoljon.
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Kérjük írja be a vásárolt anyabölcsők számát.
Több számla esetében az egyes számlákon szereplő anyabölcsők darabszámokat adja össze, és az együttes összegükkel számoljon.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<sst xmlns="http://schemas.openxmlformats.org/spreadsheetml/2006/main" count="24" uniqueCount="15">
  <si>
    <t>Számla alapján vásárolt PÁRZOTT méhanyák száma:</t>
  </si>
  <si>
    <t>Számla alapján vásárolt PÁRZATLAN méhanyák száma:</t>
  </si>
  <si>
    <t>Számla alapján vásárolt ANYABÖLCSŐK száma:</t>
  </si>
  <si>
    <t>db</t>
  </si>
  <si>
    <t>EUR</t>
  </si>
  <si>
    <t>Igényelhető támogatás párzott, petéző méhanya vásárlása után:</t>
  </si>
  <si>
    <t>Igényelhető támogatás párzatlan méhanya vásárlása után:</t>
  </si>
  <si>
    <t>Igényelhető támogatás anyabölcső vásárlása után:</t>
  </si>
  <si>
    <t>Igényelhető támogatás összesen:</t>
  </si>
  <si>
    <t>Ft</t>
  </si>
  <si>
    <t>TIR-nyilvántartásba vett és a kérelem benyújtása napján is tulajdonban lévő méhcsaládok száma:</t>
  </si>
  <si>
    <t>Számítási segédlet</t>
  </si>
  <si>
    <t xml:space="preserve">a 2014/2015. végrehajtási évben igényelhető támogatási összeg kiszámításához </t>
  </si>
  <si>
    <t>a   méhcsaládok száma szinten tartásának támogatása (méhanya támogatás) alintézkedésnél</t>
  </si>
  <si>
    <t>A jogosult támogatási összeg meghatározásához az EKB 2015. január 1-jén érvényes 315,54 Ft/euró árfolyamát kell alkalmazni!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</si>
</sst>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[$€-1];\-#,##0\ [$€-1]"/>
    <numFmt numFmtId="166" formatCode="[$-40E]yyyy\.\ mmmm\ d\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\ [$€-1]_-;\-* #,##0\ [$€-1]_-;_-* &quot;-&quot;??\ [$€-1]_-;_-@_-"/>
    <numFmt numFmtId="173" formatCode="#,##0\ &quot;Ft&quot;"/>
    <numFmt numFmtId="174" formatCode="#,##0\ [$HUF];\-#,##0\ [$HUF]"/>
    <numFmt numFmtId="175" formatCode="#,##0\ [$Ft-40E];\-#,##0\ [$Ft-40E]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164" fontId="49" fillId="34" borderId="10" xfId="46" applyNumberFormat="1" applyFont="1" applyFill="1" applyBorder="1" applyAlignment="1" applyProtection="1">
      <alignment/>
      <protection locked="0"/>
    </xf>
    <xf numFmtId="0" fontId="49" fillId="33" borderId="0" xfId="0" applyFont="1" applyFill="1" applyBorder="1" applyAlignment="1">
      <alignment horizontal="left"/>
    </xf>
    <xf numFmtId="164" fontId="49" fillId="34" borderId="11" xfId="46" applyNumberFormat="1" applyFont="1" applyFill="1" applyBorder="1" applyAlignment="1" applyProtection="1">
      <alignment/>
      <protection locked="0"/>
    </xf>
    <xf numFmtId="164" fontId="49" fillId="34" borderId="12" xfId="46" applyNumberFormat="1" applyFont="1" applyFill="1" applyBorder="1" applyAlignment="1" applyProtection="1">
      <alignment/>
      <protection locked="0"/>
    </xf>
    <xf numFmtId="164" fontId="49" fillId="34" borderId="13" xfId="46" applyNumberFormat="1" applyFont="1" applyFill="1" applyBorder="1" applyAlignment="1" applyProtection="1">
      <alignment/>
      <protection locked="0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4" fontId="49" fillId="33" borderId="0" xfId="46" applyNumberFormat="1" applyFont="1" applyFill="1" applyBorder="1" applyAlignment="1" applyProtection="1">
      <alignment/>
      <protection hidden="1" locked="0"/>
    </xf>
    <xf numFmtId="0" fontId="50" fillId="33" borderId="11" xfId="46" applyNumberFormat="1" applyFont="1" applyFill="1" applyBorder="1" applyAlignment="1" applyProtection="1">
      <alignment/>
      <protection hidden="1"/>
    </xf>
    <xf numFmtId="0" fontId="50" fillId="33" borderId="12" xfId="46" applyNumberFormat="1" applyFont="1" applyFill="1" applyBorder="1" applyAlignment="1" applyProtection="1">
      <alignment/>
      <protection hidden="1"/>
    </xf>
    <xf numFmtId="0" fontId="50" fillId="33" borderId="13" xfId="4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 vertical="center" wrapText="1"/>
    </xf>
    <xf numFmtId="0" fontId="50" fillId="33" borderId="16" xfId="0" applyFont="1" applyFill="1" applyBorder="1" applyAlignment="1">
      <alignment/>
    </xf>
    <xf numFmtId="0" fontId="50" fillId="33" borderId="16" xfId="46" applyNumberFormat="1" applyFont="1" applyFill="1" applyBorder="1" applyAlignment="1" applyProtection="1">
      <alignment/>
      <protection hidden="1"/>
    </xf>
    <xf numFmtId="165" fontId="50" fillId="33" borderId="16" xfId="46" applyNumberFormat="1" applyFont="1" applyFill="1" applyBorder="1" applyAlignment="1" applyProtection="1">
      <alignment/>
      <protection hidden="1"/>
    </xf>
    <xf numFmtId="0" fontId="48" fillId="33" borderId="16" xfId="0" applyFont="1" applyFill="1" applyBorder="1" applyAlignment="1">
      <alignment/>
    </xf>
    <xf numFmtId="5" fontId="50" fillId="33" borderId="17" xfId="46" applyNumberFormat="1" applyFont="1" applyFill="1" applyBorder="1" applyAlignment="1" applyProtection="1">
      <alignment/>
      <protection hidden="1"/>
    </xf>
    <xf numFmtId="5" fontId="50" fillId="33" borderId="18" xfId="46" applyNumberFormat="1" applyFont="1" applyFill="1" applyBorder="1" applyAlignment="1" applyProtection="1">
      <alignment/>
      <protection hidden="1"/>
    </xf>
    <xf numFmtId="165" fontId="4" fillId="33" borderId="18" xfId="46" applyNumberFormat="1" applyFont="1" applyFill="1" applyBorder="1" applyAlignment="1" applyProtection="1">
      <alignment/>
      <protection hidden="1"/>
    </xf>
    <xf numFmtId="165" fontId="4" fillId="33" borderId="19" xfId="46" applyNumberFormat="1" applyFont="1" applyFill="1" applyBorder="1" applyAlignment="1" applyProtection="1">
      <alignment/>
      <protection hidden="1"/>
    </xf>
    <xf numFmtId="165" fontId="4" fillId="33" borderId="20" xfId="46" applyNumberFormat="1" applyFont="1" applyFill="1" applyBorder="1" applyAlignment="1" applyProtection="1">
      <alignment/>
      <protection hidden="1"/>
    </xf>
    <xf numFmtId="165" fontId="4" fillId="33" borderId="17" xfId="46" applyNumberFormat="1" applyFont="1" applyFill="1" applyBorder="1" applyAlignment="1" applyProtection="1">
      <alignment/>
      <protection hidden="1"/>
    </xf>
    <xf numFmtId="5" fontId="50" fillId="33" borderId="19" xfId="46" applyNumberFormat="1" applyFont="1" applyFill="1" applyBorder="1" applyAlignment="1" applyProtection="1">
      <alignment/>
      <protection hidden="1"/>
    </xf>
    <xf numFmtId="1" fontId="50" fillId="33" borderId="10" xfId="46" applyNumberFormat="1" applyFont="1" applyFill="1" applyBorder="1" applyAlignment="1" applyProtection="1">
      <alignment/>
      <protection hidden="1"/>
    </xf>
    <xf numFmtId="0" fontId="48" fillId="0" borderId="0" xfId="0" applyFont="1" applyAlignment="1">
      <alignment/>
    </xf>
    <xf numFmtId="0" fontId="48" fillId="33" borderId="0" xfId="0" applyFont="1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49" fillId="33" borderId="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8" fillId="33" borderId="16" xfId="0" applyFont="1" applyFill="1" applyBorder="1" applyAlignment="1" applyProtection="1">
      <alignment/>
      <protection hidden="1"/>
    </xf>
    <xf numFmtId="0" fontId="48" fillId="33" borderId="22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left"/>
    </xf>
    <xf numFmtId="0" fontId="50" fillId="33" borderId="27" xfId="0" applyFont="1" applyFill="1" applyBorder="1" applyAlignment="1">
      <alignment horizontal="left"/>
    </xf>
    <xf numFmtId="0" fontId="50" fillId="33" borderId="28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50" fillId="33" borderId="30" xfId="0" applyFont="1" applyFill="1" applyBorder="1" applyAlignment="1">
      <alignment horizontal="left"/>
    </xf>
    <xf numFmtId="0" fontId="50" fillId="33" borderId="31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left"/>
    </xf>
    <xf numFmtId="0" fontId="50" fillId="33" borderId="33" xfId="0" applyFont="1" applyFill="1" applyBorder="1" applyAlignment="1">
      <alignment horizontal="left"/>
    </xf>
    <xf numFmtId="0" fontId="49" fillId="33" borderId="34" xfId="0" applyFont="1" applyFill="1" applyBorder="1" applyAlignment="1">
      <alignment horizontal="left" wrapText="1"/>
    </xf>
    <xf numFmtId="0" fontId="49" fillId="33" borderId="35" xfId="0" applyFont="1" applyFill="1" applyBorder="1" applyAlignment="1">
      <alignment horizontal="left" wrapText="1"/>
    </xf>
    <xf numFmtId="0" fontId="49" fillId="33" borderId="36" xfId="0" applyFont="1" applyFill="1" applyBorder="1" applyAlignment="1">
      <alignment horizontal="left" wrapText="1"/>
    </xf>
    <xf numFmtId="0" fontId="49" fillId="33" borderId="32" xfId="0" applyFont="1" applyFill="1" applyBorder="1" applyAlignment="1">
      <alignment horizontal="left"/>
    </xf>
    <xf numFmtId="0" fontId="49" fillId="33" borderId="33" xfId="0" applyFont="1" applyFill="1" applyBorder="1" applyAlignment="1">
      <alignment horizontal="left"/>
    </xf>
    <xf numFmtId="0" fontId="49" fillId="33" borderId="28" xfId="0" applyFont="1" applyFill="1" applyBorder="1" applyAlignment="1">
      <alignment horizontal="left"/>
    </xf>
    <xf numFmtId="0" fontId="49" fillId="33" borderId="29" xfId="0" applyFont="1" applyFill="1" applyBorder="1" applyAlignment="1">
      <alignment horizontal="left"/>
    </xf>
    <xf numFmtId="0" fontId="49" fillId="33" borderId="30" xfId="0" applyFont="1" applyFill="1" applyBorder="1" applyAlignment="1">
      <alignment horizontal="left"/>
    </xf>
    <xf numFmtId="0" fontId="49" fillId="33" borderId="31" xfId="0" applyFont="1" applyFill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2">
      <selection activeCell="B13" sqref="B13:E13"/>
    </sheetView>
  </sheetViews>
  <sheetFormatPr defaultColWidth="9.140625" defaultRowHeight="15"/>
  <cols>
    <col min="1" max="1" width="3.57421875" style="26" customWidth="1"/>
    <col min="2" max="2" width="9.28125" style="26" customWidth="1"/>
    <col min="3" max="3" width="17.28125" style="26" customWidth="1"/>
    <col min="4" max="4" width="15.421875" style="26" customWidth="1"/>
    <col min="5" max="5" width="51.00390625" style="26" customWidth="1"/>
    <col min="6" max="6" width="21.421875" style="26" customWidth="1"/>
    <col min="7" max="7" width="3.00390625" style="26" customWidth="1"/>
    <col min="8" max="8" width="0.85546875" style="26" customWidth="1"/>
    <col min="9" max="9" width="15.28125" style="26" customWidth="1"/>
    <col min="10" max="10" width="5.140625" style="26" customWidth="1"/>
    <col min="11" max="11" width="20.421875" style="26" customWidth="1"/>
    <col min="12" max="12" width="7.00390625" style="26" customWidth="1"/>
    <col min="13" max="13" width="12.28125" style="26" customWidth="1"/>
  </cols>
  <sheetData>
    <row r="1" ht="13.5" customHeight="1" thickBot="1"/>
    <row r="2" spans="1:13" s="13" customFormat="1" ht="20.25" customHeight="1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0"/>
      <c r="M2" s="26"/>
    </row>
    <row r="3" spans="1:12" ht="24" customHeight="1">
      <c r="A3" s="41" t="s">
        <v>13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4"/>
    </row>
    <row r="4" spans="1:12" ht="21.75" customHeight="1">
      <c r="A4" s="41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5"/>
    </row>
    <row r="5" spans="1:12" ht="7.5" customHeight="1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6"/>
    </row>
    <row r="6" spans="1:12" ht="21.75" customHeight="1">
      <c r="A6" s="46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21.75" customHeight="1">
      <c r="A7" s="35"/>
      <c r="B7" s="34"/>
      <c r="C7" s="34"/>
      <c r="D7" s="34"/>
      <c r="E7" s="34"/>
      <c r="F7" s="34"/>
      <c r="G7" s="34"/>
      <c r="H7" s="34"/>
      <c r="I7" s="34"/>
      <c r="J7" s="34"/>
      <c r="K7" s="34"/>
      <c r="L7" s="36"/>
    </row>
    <row r="8" spans="1:12" ht="22.5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8"/>
    </row>
    <row r="9" spans="1:12" ht="20.25" customHeight="1" thickBot="1">
      <c r="A9" s="7"/>
      <c r="B9" s="57" t="s">
        <v>10</v>
      </c>
      <c r="C9" s="58"/>
      <c r="D9" s="58"/>
      <c r="E9" s="59"/>
      <c r="F9" s="4"/>
      <c r="G9" s="1"/>
      <c r="H9" s="1"/>
      <c r="I9" s="1"/>
      <c r="J9" s="1"/>
      <c r="K9" s="1"/>
      <c r="L9" s="8"/>
    </row>
    <row r="10" spans="1:12" ht="15.7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8"/>
    </row>
    <row r="11" spans="1:12" ht="15">
      <c r="A11" s="7"/>
      <c r="B11" s="60" t="s">
        <v>0</v>
      </c>
      <c r="C11" s="61"/>
      <c r="D11" s="61"/>
      <c r="E11" s="61"/>
      <c r="F11" s="2"/>
      <c r="G11" s="1"/>
      <c r="H11" s="1"/>
      <c r="I11" s="1"/>
      <c r="J11" s="1"/>
      <c r="K11" s="1"/>
      <c r="L11" s="8"/>
    </row>
    <row r="12" spans="1:12" ht="15">
      <c r="A12" s="7"/>
      <c r="B12" s="62" t="s">
        <v>1</v>
      </c>
      <c r="C12" s="63"/>
      <c r="D12" s="63"/>
      <c r="E12" s="63"/>
      <c r="F12" s="5"/>
      <c r="G12" s="1"/>
      <c r="H12" s="1"/>
      <c r="I12" s="1"/>
      <c r="J12" s="1"/>
      <c r="K12" s="1"/>
      <c r="L12" s="8"/>
    </row>
    <row r="13" spans="1:12" ht="15.75" thickBot="1">
      <c r="A13" s="7"/>
      <c r="B13" s="64" t="s">
        <v>2</v>
      </c>
      <c r="C13" s="65"/>
      <c r="D13" s="65"/>
      <c r="E13" s="65"/>
      <c r="F13" s="6"/>
      <c r="G13" s="1"/>
      <c r="H13" s="1"/>
      <c r="I13" s="1"/>
      <c r="J13" s="1"/>
      <c r="K13" s="1"/>
      <c r="L13" s="8"/>
    </row>
    <row r="14" spans="1:12" ht="15.75" thickBot="1">
      <c r="A14" s="7"/>
      <c r="B14" s="3"/>
      <c r="C14" s="3"/>
      <c r="D14" s="3"/>
      <c r="E14" s="3"/>
      <c r="F14" s="9"/>
      <c r="G14" s="27"/>
      <c r="H14" s="27"/>
      <c r="I14" s="27"/>
      <c r="J14" s="1"/>
      <c r="K14" s="1"/>
      <c r="L14" s="8"/>
    </row>
    <row r="15" spans="1:12" ht="15">
      <c r="A15" s="7"/>
      <c r="B15" s="55" t="s">
        <v>5</v>
      </c>
      <c r="C15" s="56"/>
      <c r="D15" s="56"/>
      <c r="E15" s="56"/>
      <c r="F15" s="25">
        <f>MINA(F11,F9/2)</f>
        <v>0</v>
      </c>
      <c r="G15" s="28" t="s">
        <v>3</v>
      </c>
      <c r="H15" s="27"/>
      <c r="I15" s="20">
        <f>F15*5</f>
        <v>0</v>
      </c>
      <c r="J15" s="29" t="s">
        <v>4</v>
      </c>
      <c r="K15" s="19">
        <f>I15*315.54</f>
        <v>0</v>
      </c>
      <c r="L15" s="33" t="s">
        <v>9</v>
      </c>
    </row>
    <row r="16" spans="1:12" ht="15">
      <c r="A16" s="7"/>
      <c r="B16" s="51" t="s">
        <v>6</v>
      </c>
      <c r="C16" s="52"/>
      <c r="D16" s="52"/>
      <c r="E16" s="52"/>
      <c r="F16" s="11">
        <f>IF(F11&gt;F9,MINA(F12,F9/2),MINA(F12,F9/2,F9-F15))</f>
        <v>0</v>
      </c>
      <c r="G16" s="28" t="s">
        <v>3</v>
      </c>
      <c r="H16" s="27"/>
      <c r="I16" s="21">
        <f>F16*2</f>
        <v>0</v>
      </c>
      <c r="J16" s="29" t="s">
        <v>4</v>
      </c>
      <c r="K16" s="24">
        <f>I16*315.54</f>
        <v>0</v>
      </c>
      <c r="L16" s="33" t="s">
        <v>9</v>
      </c>
    </row>
    <row r="17" spans="1:12" ht="15.75" thickBot="1">
      <c r="A17" s="7"/>
      <c r="B17" s="53" t="s">
        <v>7</v>
      </c>
      <c r="C17" s="54"/>
      <c r="D17" s="54"/>
      <c r="E17" s="54"/>
      <c r="F17" s="12">
        <f>MINA(F13,F9-F15-F16,F9/2)</f>
        <v>0</v>
      </c>
      <c r="G17" s="28" t="s">
        <v>3</v>
      </c>
      <c r="H17" s="27"/>
      <c r="I17" s="22">
        <f>F17*2</f>
        <v>0</v>
      </c>
      <c r="J17" s="29" t="s">
        <v>4</v>
      </c>
      <c r="K17" s="24">
        <f>I17*315.54</f>
        <v>0</v>
      </c>
      <c r="L17" s="33" t="s">
        <v>9</v>
      </c>
    </row>
    <row r="18" spans="1:12" ht="15.75" thickBot="1">
      <c r="A18" s="7"/>
      <c r="B18" s="3"/>
      <c r="C18" s="14"/>
      <c r="D18" s="14"/>
      <c r="E18" s="14"/>
      <c r="F18" s="15"/>
      <c r="G18" s="28"/>
      <c r="H18" s="27"/>
      <c r="I18" s="16"/>
      <c r="J18" s="29"/>
      <c r="K18" s="1"/>
      <c r="L18" s="8"/>
    </row>
    <row r="19" spans="1:12" ht="15.75" thickBot="1">
      <c r="A19" s="7"/>
      <c r="B19" s="49" t="s">
        <v>8</v>
      </c>
      <c r="C19" s="50"/>
      <c r="D19" s="50"/>
      <c r="E19" s="50"/>
      <c r="F19" s="10">
        <f>F15+F16+F17</f>
        <v>0</v>
      </c>
      <c r="G19" s="28" t="s">
        <v>3</v>
      </c>
      <c r="H19" s="27"/>
      <c r="I19" s="23">
        <f>I15+I16+I17</f>
        <v>0</v>
      </c>
      <c r="J19" s="29" t="s">
        <v>4</v>
      </c>
      <c r="K19" s="18">
        <f>K15+K16+K17</f>
        <v>0</v>
      </c>
      <c r="L19" s="33" t="s">
        <v>9</v>
      </c>
    </row>
    <row r="20" spans="1:12" ht="18.75" customHeight="1" thickBot="1">
      <c r="A20" s="30"/>
      <c r="B20" s="17"/>
      <c r="C20" s="17"/>
      <c r="D20" s="17"/>
      <c r="E20" s="17"/>
      <c r="F20" s="31"/>
      <c r="G20" s="31"/>
      <c r="H20" s="31"/>
      <c r="I20" s="31"/>
      <c r="J20" s="17"/>
      <c r="K20" s="17"/>
      <c r="L20" s="32"/>
    </row>
  </sheetData>
  <sheetProtection password="CC3D" sheet="1" formatCells="0" formatColumns="0" formatRows="0" insertColumns="0" insertRows="0" insertHyperlinks="0" deleteColumns="0" deleteRows="0" sort="0" autoFilter="0" pivotTables="0"/>
  <mergeCells count="12">
    <mergeCell ref="B12:E12"/>
    <mergeCell ref="B13:E13"/>
    <mergeCell ref="A2:L2"/>
    <mergeCell ref="A3:L3"/>
    <mergeCell ref="A4:L4"/>
    <mergeCell ref="A6:L6"/>
    <mergeCell ref="B19:E19"/>
    <mergeCell ref="B16:E16"/>
    <mergeCell ref="B17:E17"/>
    <mergeCell ref="B15:E15"/>
    <mergeCell ref="B9:E9"/>
    <mergeCell ref="B11:E11"/>
  </mergeCells>
  <dataValidations count="4">
    <dataValidation errorStyle="warning" type="whole" operator="greaterThanOrEqual" allowBlank="1" showInputMessage="1" showErrorMessage="1" errorTitle="Hibás érték!" error="A Megyei Kormányhivatal által 2011. június 1-je és szeptember 30-a között végzett felmérés szerinti méhcsalád-számot kérjük itt feltüntetni. Ez az érték nem lehet kisebb, mint nulla!" sqref="F9">
      <formula1>0</formula1>
    </dataValidation>
    <dataValidation errorStyle="warning" type="whole" operator="greaterThanOrEqual" allowBlank="1" showInputMessage="1" showErrorMessage="1" errorTitle="Hibás érték!" error="A számlán levő párzott anya mennyisége nem lehet kisebb, mint nulla! Amennyiben mégis, úgy Ön egy negatív előjelű sztornó számlát tart a kezében. Kérem, hogy keresse elő az új, javított számlát, és azt vegye figyelembe!" sqref="F11">
      <formula1>0</formula1>
    </dataValidation>
    <dataValidation type="whole" operator="greaterThanOrEqual" allowBlank="1" showInputMessage="1" showErrorMessage="1" errorTitle="Hibás érték!" error="A számlán levő párzatlan anya mennyisége nem lehet kisebb, mint nulla! Amennyiben mégis, úgy Ön egy negatív előjelű sztornó számlát tart a kezében. Kérem, hogy keresse elő az új, javított számlát, és azt vegye figyelembe!" sqref="F12">
      <formula1>0</formula1>
    </dataValidation>
    <dataValidation errorStyle="warning" type="whole" operator="greaterThanOrEqual" allowBlank="1" showInputMessage="1" showErrorMessage="1" errorTitle="Hibás érték!" error="A számlán levő anyabölcső mennyisége nem lehet kisebb, mint nulla! Amennyiben mégis, úgy Ön egy negatív előjelű sztornó számlát tart a kezében. Kérem, hogy keresse elő az új, javított számlát, és azt vegye figyelembe!" sqref="F13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MVH03122</dc:creator>
  <cp:keywords/>
  <dc:description/>
  <cp:lastModifiedBy>Kristóf Éva</cp:lastModifiedBy>
  <cp:lastPrinted>2015-01-10T08:51:20Z</cp:lastPrinted>
  <dcterms:created xsi:type="dcterms:W3CDTF">2012-01-27T07:08:58Z</dcterms:created>
  <dcterms:modified xsi:type="dcterms:W3CDTF">2015-06-02T18:56:33Z</dcterms:modified>
  <cp:category/>
  <cp:version/>
  <cp:contentType/>
  <cp:contentStatus/>
</cp:coreProperties>
</file>